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rikena.ukperaj\Desktop\"/>
    </mc:Choice>
  </mc:AlternateContent>
  <bookViews>
    <workbookView xWindow="0" yWindow="0" windowWidth="21570" windowHeight="8145" activeTab="1"/>
  </bookViews>
  <sheets>
    <sheet name="ADMIN_CASES" sheetId="1" r:id="rId1"/>
    <sheet name="ADMIN_AGE_PEND " sheetId="4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2" i="1" l="1"/>
  <c r="H12" i="4" l="1"/>
  <c r="H16" i="4" s="1"/>
  <c r="M12" i="4" l="1"/>
  <c r="M16" i="4" s="1"/>
  <c r="L12" i="4"/>
  <c r="L16" i="4" s="1"/>
  <c r="K12" i="4"/>
  <c r="K16" i="4" s="1"/>
  <c r="J12" i="4"/>
  <c r="J16" i="4" s="1"/>
  <c r="I12" i="4"/>
  <c r="I16" i="4" s="1"/>
  <c r="AH17" i="1"/>
  <c r="AC17" i="1"/>
  <c r="Y17" i="1"/>
  <c r="W17" i="1"/>
  <c r="U17" i="1"/>
  <c r="S17" i="1"/>
  <c r="Q17" i="1"/>
  <c r="P17" i="1" s="1"/>
  <c r="G15" i="4" s="1"/>
  <c r="O17" i="1"/>
  <c r="M17" i="1"/>
  <c r="AH16" i="1"/>
  <c r="AC16" i="1"/>
  <c r="Y16" i="1"/>
  <c r="W16" i="1"/>
  <c r="U16" i="1"/>
  <c r="S16" i="1"/>
  <c r="Q16" i="1"/>
  <c r="P16" i="1" s="1"/>
  <c r="O16" i="1"/>
  <c r="M16" i="1"/>
  <c r="AH15" i="1"/>
  <c r="AC15" i="1"/>
  <c r="Y15" i="1"/>
  <c r="W15" i="1"/>
  <c r="U15" i="1"/>
  <c r="S15" i="1"/>
  <c r="Q15" i="1"/>
  <c r="P15" i="1" s="1"/>
  <c r="O15" i="1"/>
  <c r="M15" i="1"/>
  <c r="AG14" i="1"/>
  <c r="AG18" i="1" s="1"/>
  <c r="AE14" i="1"/>
  <c r="AE18" i="1" s="1"/>
  <c r="X14" i="1"/>
  <c r="X18" i="1" s="1"/>
  <c r="V14" i="1"/>
  <c r="V18" i="1" s="1"/>
  <c r="T14" i="1"/>
  <c r="T18" i="1" s="1"/>
  <c r="R14" i="1"/>
  <c r="R18" i="1" s="1"/>
  <c r="N14" i="1"/>
  <c r="N18" i="1" s="1"/>
  <c r="L14" i="1"/>
  <c r="L18" i="1" s="1"/>
  <c r="K14" i="1"/>
  <c r="AH14" i="1" s="1"/>
  <c r="J14" i="1"/>
  <c r="J18" i="1" s="1"/>
  <c r="J32" i="1" s="1"/>
  <c r="I14" i="1"/>
  <c r="Q14" i="1" s="1"/>
  <c r="P14" i="1" s="1"/>
  <c r="G12" i="4" s="1"/>
  <c r="S16" i="4" l="1"/>
  <c r="R15" i="4"/>
  <c r="G16" i="4"/>
  <c r="N16" i="4" s="1"/>
  <c r="Q15" i="4"/>
  <c r="P15" i="4"/>
  <c r="S15" i="4"/>
  <c r="N15" i="4"/>
  <c r="O15" i="4"/>
  <c r="AF15" i="1"/>
  <c r="AD15" i="1"/>
  <c r="G13" i="4"/>
  <c r="AF16" i="1"/>
  <c r="AD16" i="1"/>
  <c r="G14" i="4"/>
  <c r="AD14" i="1"/>
  <c r="N12" i="4"/>
  <c r="AF14" i="1"/>
  <c r="AF17" i="1"/>
  <c r="AD17" i="1"/>
  <c r="I18" i="1"/>
  <c r="Q18" i="1" s="1"/>
  <c r="M14" i="1"/>
  <c r="U14" i="1"/>
  <c r="Y14" i="1"/>
  <c r="AC14" i="1"/>
  <c r="K18" i="1"/>
  <c r="U18" i="1" s="1"/>
  <c r="O14" i="1"/>
  <c r="S14" i="1"/>
  <c r="W14" i="1"/>
  <c r="O16" i="4" l="1"/>
  <c r="Q16" i="4"/>
  <c r="P16" i="4"/>
  <c r="R16" i="4"/>
  <c r="Y18" i="1"/>
  <c r="Q12" i="4"/>
  <c r="K32" i="1"/>
  <c r="AC18" i="1"/>
  <c r="P12" i="4"/>
  <c r="S12" i="4"/>
  <c r="O12" i="4"/>
  <c r="L32" i="1"/>
  <c r="P18" i="1"/>
  <c r="M18" i="1"/>
  <c r="S13" i="4"/>
  <c r="O13" i="4"/>
  <c r="R13" i="4"/>
  <c r="N13" i="4"/>
  <c r="Q13" i="4"/>
  <c r="P13" i="4"/>
  <c r="W18" i="1"/>
  <c r="P14" i="4"/>
  <c r="S14" i="4"/>
  <c r="O14" i="4"/>
  <c r="R14" i="4"/>
  <c r="N14" i="4"/>
  <c r="Q14" i="4"/>
  <c r="AH18" i="1"/>
  <c r="S18" i="1"/>
  <c r="R12" i="4"/>
  <c r="O18" i="1"/>
  <c r="AF18" i="1" l="1"/>
  <c r="AD18" i="1"/>
</calcChain>
</file>

<file path=xl/sharedStrings.xml><?xml version="1.0" encoding="utf-8"?>
<sst xmlns="http://schemas.openxmlformats.org/spreadsheetml/2006/main" count="88" uniqueCount="69">
  <si>
    <r>
      <rPr>
        <b/>
        <sz val="10"/>
        <rFont val="Calibri"/>
        <family val="2"/>
        <scheme val="minor"/>
      </rPr>
      <t>Norma e likuidimit të çështjeve (%)</t>
    </r>
  </si>
  <si>
    <r>
      <rPr>
        <b/>
        <sz val="10"/>
        <rFont val="Calibri"/>
        <family val="2"/>
        <scheme val="minor"/>
      </rPr>
      <t>Koha deri në zgjidhjen e çështjes (ditë)</t>
    </r>
  </si>
  <si>
    <r>
      <rPr>
        <b/>
        <sz val="10"/>
        <rFont val="Calibri"/>
        <family val="2"/>
      </rPr>
      <t>&lt; 6 muaj</t>
    </r>
  </si>
  <si>
    <r>
      <rPr>
        <b/>
        <sz val="10"/>
        <rFont val="Calibri"/>
        <family val="2"/>
      </rPr>
      <t>6 - 12 muaj</t>
    </r>
  </si>
  <si>
    <r>
      <rPr>
        <b/>
        <sz val="10"/>
        <rFont val="Calibri"/>
        <family val="2"/>
      </rPr>
      <t>1 - 2 vjet</t>
    </r>
  </si>
  <si>
    <r>
      <rPr>
        <b/>
        <sz val="10"/>
        <rFont val="Calibri"/>
        <family val="2"/>
        <scheme val="minor"/>
      </rPr>
      <t>Kohëzgjatja mesatare (ditë)</t>
    </r>
  </si>
  <si>
    <r>
      <rPr>
        <b/>
        <sz val="10"/>
        <rFont val="Calibri"/>
        <family val="2"/>
        <scheme val="minor"/>
      </rPr>
      <t>%</t>
    </r>
  </si>
  <si>
    <r>
      <rPr>
        <b/>
        <sz val="10"/>
        <rFont val="Calibri"/>
        <family val="2"/>
        <scheme val="minor"/>
      </rPr>
      <t>Çështje të gjykuara</t>
    </r>
  </si>
  <si>
    <r>
      <rPr>
        <b/>
        <sz val="10"/>
        <rFont val="Calibri"/>
        <family val="2"/>
        <scheme val="minor"/>
      </rPr>
      <t>Çështje të reja të paraqitura në gjykatë</t>
    </r>
  </si>
  <si>
    <r>
      <rPr>
        <b/>
        <sz val="10"/>
        <rFont val="Calibri"/>
        <family val="2"/>
        <scheme val="minor"/>
      </rPr>
      <t>Çështje të gjykuara gjithsej</t>
    </r>
  </si>
  <si>
    <r>
      <rPr>
        <b/>
        <sz val="10"/>
        <rFont val="Calibri"/>
        <family val="2"/>
        <scheme val="minor"/>
      </rPr>
      <t>Në pritje të gjykimit në fillim të periudhës</t>
    </r>
  </si>
  <si>
    <r>
      <rPr>
        <b/>
        <sz val="10"/>
        <rFont val="Calibri"/>
        <family val="2"/>
      </rPr>
      <t>&gt; 2 vite</t>
    </r>
  </si>
  <si>
    <r>
      <rPr>
        <b/>
        <sz val="10"/>
        <rFont val="Calibri"/>
        <family val="2"/>
      </rPr>
      <t>Në pritje të gjykimit në fund të periudhës</t>
    </r>
  </si>
  <si>
    <r>
      <rPr>
        <b/>
        <sz val="10"/>
        <rFont val="Calibri"/>
        <family val="2"/>
        <scheme val="minor"/>
      </rPr>
      <t xml:space="preserve">Çështje në pritje të gjykimit në fund periudhës më të vjetër se 2 vjet </t>
    </r>
  </si>
  <si>
    <r>
      <rPr>
        <b/>
        <sz val="10"/>
        <color theme="1"/>
        <rFont val="Calibri"/>
        <family val="2"/>
        <scheme val="minor"/>
      </rPr>
      <t>Lloji i çështjes</t>
    </r>
  </si>
  <si>
    <r>
      <rPr>
        <b/>
        <sz val="10"/>
        <rFont val="Calibri"/>
        <family val="2"/>
      </rPr>
      <t>6-12 muaj</t>
    </r>
  </si>
  <si>
    <r>
      <rPr>
        <b/>
        <sz val="10"/>
        <rFont val="Calibri"/>
        <family val="2"/>
      </rPr>
      <t>1-2 vjet</t>
    </r>
  </si>
  <si>
    <r>
      <rPr>
        <b/>
        <sz val="10"/>
        <rFont val="Calibri"/>
        <family val="2"/>
      </rPr>
      <t>2-3 vjet</t>
    </r>
  </si>
  <si>
    <r>
      <rPr>
        <b/>
        <sz val="10"/>
        <rFont val="Calibri"/>
        <family val="2"/>
      </rPr>
      <t>3-5 vjet</t>
    </r>
  </si>
  <si>
    <r>
      <rPr>
        <b/>
        <sz val="10"/>
        <rFont val="Calibri"/>
        <family val="2"/>
      </rPr>
      <t>&gt; 5 vjet</t>
    </r>
  </si>
  <si>
    <r>
      <rPr>
        <b/>
        <sz val="11"/>
        <color theme="1"/>
        <rFont val="Calibri"/>
        <family val="2"/>
        <scheme val="minor"/>
      </rPr>
      <t>STATISTIKAT PËR ÇËSHTJET ADMINISTRATIVE SIPAS LLOJIT TË ÇËSHTJES</t>
    </r>
  </si>
  <si>
    <r>
      <rPr>
        <b/>
        <sz val="11"/>
        <color theme="1"/>
        <rFont val="Calibri"/>
        <family val="2"/>
        <scheme val="minor"/>
      </rPr>
      <t xml:space="preserve">STATISTIKAT PËR NGARKESËN DHE PRODUKTIVITETIN E GJYQTARËVE </t>
    </r>
  </si>
  <si>
    <r>
      <rPr>
        <b/>
        <sz val="10"/>
        <color theme="1"/>
        <rFont val="Calibri"/>
        <family val="2"/>
        <scheme val="minor"/>
      </rPr>
      <t xml:space="preserve">Numri i gjyqtarëve në gjykatë </t>
    </r>
  </si>
  <si>
    <r>
      <rPr>
        <b/>
        <sz val="10"/>
        <color theme="1"/>
        <rFont val="Calibri"/>
        <family val="2"/>
        <scheme val="minor"/>
      </rPr>
      <t>Totali i çështjeve të reja të paraqitura për gjyqtar</t>
    </r>
  </si>
  <si>
    <r>
      <rPr>
        <b/>
        <sz val="11"/>
        <color theme="1"/>
        <rFont val="Calibri"/>
        <family val="2"/>
        <scheme val="minor"/>
      </rPr>
      <t>GJYKATA ADMINISTRATIVE E SHKALLËS SË PARË _________________________            PERIUDHA E REFERENCËS: NGA _______________ DERI NË _______________</t>
    </r>
  </si>
  <si>
    <r>
      <rPr>
        <b/>
        <sz val="11"/>
        <color theme="1"/>
        <rFont val="Calibri"/>
        <family val="2"/>
        <scheme val="minor"/>
      </rPr>
      <t>GJYKATA ADMINISTRATIVE E SHKALLËS SË PARË _________________________            PERIUDHA E REFERENCËS: NGA _______________ DERI NË _______________</t>
    </r>
  </si>
  <si>
    <r>
      <rPr>
        <b/>
        <sz val="10"/>
        <rFont val="Calibri"/>
        <family val="2"/>
        <scheme val="minor"/>
      </rPr>
      <t>Me vendim në themel</t>
    </r>
  </si>
  <si>
    <r>
      <rPr>
        <b/>
        <sz val="11"/>
        <color theme="1"/>
        <rFont val="Calibri"/>
        <family val="2"/>
        <scheme val="minor"/>
      </rPr>
      <t>VJETËRSIA E ÇËSHTJEVE NË PRITJE TË GJYKIMIT</t>
    </r>
  </si>
  <si>
    <r>
      <rPr>
        <b/>
        <sz val="10"/>
        <color theme="1"/>
        <rFont val="Calibri"/>
        <family val="2"/>
        <scheme val="minor"/>
      </rPr>
      <t>NUMRI I ÇËSHTJEVE NË PRITJE TË GJYKIMIT</t>
    </r>
  </si>
  <si>
    <r>
      <rPr>
        <b/>
        <sz val="10"/>
        <rFont val="Calibri"/>
        <family val="2"/>
        <scheme val="minor"/>
      </rPr>
      <t>Me lloje të tjera disponimi</t>
    </r>
  </si>
  <si>
    <r>
      <rPr>
        <b/>
        <sz val="10"/>
        <color theme="1"/>
        <rFont val="Calibri"/>
        <family val="2"/>
        <scheme val="minor"/>
      </rPr>
      <t xml:space="preserve">ADMINISTRIMI I ÇËSHTJEVE </t>
    </r>
  </si>
  <si>
    <r>
      <rPr>
        <b/>
        <sz val="10"/>
        <rFont val="Calibri"/>
        <family val="2"/>
        <scheme val="minor"/>
      </rPr>
      <t>Nr.</t>
    </r>
  </si>
  <si>
    <r>
      <rPr>
        <sz val="11"/>
        <color theme="1"/>
        <rFont val="Calibri"/>
        <family val="2"/>
        <scheme val="minor"/>
      </rPr>
      <t>Tabela nr. 1</t>
    </r>
  </si>
  <si>
    <r>
      <rPr>
        <sz val="11"/>
        <color theme="1"/>
        <rFont val="Calibri"/>
        <family val="2"/>
        <scheme val="minor"/>
      </rPr>
      <t>Tabela nr. 2</t>
    </r>
  </si>
  <si>
    <r>
      <rPr>
        <sz val="11"/>
        <color theme="1"/>
        <rFont val="Calibri"/>
        <family val="2"/>
        <scheme val="minor"/>
      </rPr>
      <t>Tabela nr. 3</t>
    </r>
  </si>
  <si>
    <r>
      <rPr>
        <b/>
        <sz val="10"/>
        <color theme="1"/>
        <rFont val="Calibri"/>
        <family val="2"/>
        <scheme val="minor"/>
      </rPr>
      <t>Totali i çështjeve të gjykuara për gjyqtar</t>
    </r>
  </si>
  <si>
    <r>
      <rPr>
        <b/>
        <sz val="10"/>
        <rFont val="Calibri"/>
        <family val="2"/>
        <scheme val="minor"/>
      </rPr>
      <t>Çështje të regjistruara gjithsej</t>
    </r>
  </si>
  <si>
    <r>
      <rPr>
        <b/>
        <sz val="10"/>
        <rFont val="Calibri"/>
        <family val="2"/>
        <scheme val="minor"/>
      </rPr>
      <t>% e çështjeve në pritje të gjykimit mbi 2 vjet</t>
    </r>
  </si>
  <si>
    <r>
      <rPr>
        <b/>
        <sz val="10"/>
        <rFont val="Calibri"/>
        <family val="2"/>
        <scheme val="minor"/>
      </rPr>
      <t>Çështje të gjykuara gjithsej</t>
    </r>
  </si>
  <si>
    <r>
      <rPr>
        <b/>
        <sz val="10"/>
        <rFont val="Calibri"/>
        <family val="2"/>
        <scheme val="minor"/>
      </rPr>
      <t>Me vendim në themel</t>
    </r>
  </si>
  <si>
    <r>
      <rPr>
        <b/>
        <sz val="10"/>
        <rFont val="Calibri"/>
        <family val="2"/>
        <scheme val="minor"/>
      </rPr>
      <t>Nr.</t>
    </r>
  </si>
  <si>
    <r>
      <rPr>
        <b/>
        <sz val="10"/>
        <rFont val="Calibri"/>
        <family val="2"/>
        <scheme val="minor"/>
      </rPr>
      <t>%</t>
    </r>
  </si>
  <si>
    <r>
      <rPr>
        <b/>
        <sz val="10"/>
        <rFont val="Calibri"/>
        <family val="2"/>
        <scheme val="minor"/>
      </rPr>
      <t>Me lloje të tjera disponimi</t>
    </r>
  </si>
  <si>
    <r>
      <rPr>
        <b/>
        <sz val="10"/>
        <rFont val="Calibri"/>
        <family val="2"/>
        <scheme val="minor"/>
      </rPr>
      <t>Në pritje të gjykimit në fund të periudhës</t>
    </r>
  </si>
  <si>
    <r>
      <rPr>
        <b/>
        <sz val="10"/>
        <rFont val="Calibri"/>
        <family val="2"/>
      </rPr>
      <t>&lt; 6 muaj</t>
    </r>
  </si>
  <si>
    <r>
      <rPr>
        <b/>
        <sz val="10"/>
        <rFont val="Calibri"/>
        <family val="2"/>
      </rPr>
      <t>6-12 muaj</t>
    </r>
  </si>
  <si>
    <r>
      <rPr>
        <b/>
        <sz val="10"/>
        <rFont val="Calibri"/>
        <family val="2"/>
      </rPr>
      <t>1-2 vjet</t>
    </r>
  </si>
  <si>
    <r>
      <rPr>
        <b/>
        <sz val="10"/>
        <rFont val="Calibri"/>
        <family val="2"/>
      </rPr>
      <t>2-3 vjet</t>
    </r>
  </si>
  <si>
    <r>
      <rPr>
        <b/>
        <sz val="10"/>
        <rFont val="Calibri"/>
        <family val="2"/>
      </rPr>
      <t>3-5 vjet</t>
    </r>
  </si>
  <si>
    <r>
      <rPr>
        <b/>
        <sz val="10"/>
        <rFont val="Calibri"/>
        <family val="2"/>
      </rPr>
      <t>&gt; 5 vjet</t>
    </r>
  </si>
  <si>
    <t xml:space="preserve">Marrëdhënie pune </t>
  </si>
  <si>
    <t>Çështje administrative pa palë kundërshtare</t>
  </si>
  <si>
    <t>PËRQINDJA E ÇËSHTJEVE NË PRITJE TË GJYKIMIT</t>
  </si>
  <si>
    <t>KOHËZGJATJA E ÇËSHTJEVE TË GJYKUARA</t>
  </si>
  <si>
    <t>TREGUESIT E EFICENCËS</t>
  </si>
  <si>
    <t>SEANCAT GJYQËSORE</t>
  </si>
  <si>
    <t>Numri i seancave gjyqësore</t>
  </si>
  <si>
    <t>Numri i seancave gjyqësore për çështje</t>
  </si>
  <si>
    <t>Çështje administrative me palë kundërshtare (A.1+A.2)</t>
  </si>
  <si>
    <t>C.</t>
  </si>
  <si>
    <t>GJITHSEJ (A+B)</t>
  </si>
  <si>
    <t>A.</t>
  </si>
  <si>
    <t>A.1</t>
  </si>
  <si>
    <t>A.2</t>
  </si>
  <si>
    <t xml:space="preserve">B. </t>
  </si>
  <si>
    <t>ÇËSHTJE ADMINISTRATIVE GJITHSEJ (A+B)</t>
  </si>
  <si>
    <r>
      <t xml:space="preserve">Totali i çështjeve </t>
    </r>
    <r>
      <rPr>
        <b/>
        <sz val="10"/>
        <color rgb="FFFF0000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për gjyqtar</t>
    </r>
  </si>
  <si>
    <t>Totali i   çështjeve të mbartura për gjyqtar</t>
  </si>
  <si>
    <t>Administrative të përgjithshme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</si>
</sst>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/>
    <xf numFmtId="0" fontId="0" fillId="0" borderId="0" xfId="0" applyBorder="1"/>
    <xf numFmtId="0" fontId="0" fillId="0" borderId="0" xfId="0" applyAlignment="1"/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0" fillId="0" borderId="0" xfId="0" applyAlignment="1"/>
    <xf numFmtId="0" fontId="0" fillId="0" borderId="0" xfId="0" applyAlignme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/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vertical="center"/>
    </xf>
    <xf numFmtId="1" fontId="6" fillId="3" borderId="1" xfId="0" applyNumberFormat="1" applyFont="1" applyFill="1" applyBorder="1" applyAlignment="1">
      <alignment vertical="center"/>
    </xf>
    <xf numFmtId="1" fontId="6" fillId="0" borderId="1" xfId="0" applyNumberFormat="1" applyFont="1" applyFill="1" applyBorder="1" applyAlignment="1">
      <alignment vertical="center"/>
    </xf>
    <xf numFmtId="1" fontId="8" fillId="3" borderId="1" xfId="0" applyNumberFormat="1" applyFont="1" applyFill="1" applyBorder="1" applyAlignment="1">
      <alignment vertical="center"/>
    </xf>
    <xf numFmtId="1" fontId="8" fillId="0" borderId="1" xfId="0" applyNumberFormat="1" applyFont="1" applyFill="1" applyBorder="1" applyAlignment="1">
      <alignment vertical="center"/>
    </xf>
    <xf numFmtId="1" fontId="8" fillId="2" borderId="1" xfId="0" applyNumberFormat="1" applyFont="1" applyFill="1" applyBorder="1" applyAlignment="1">
      <alignment vertical="center"/>
    </xf>
    <xf numFmtId="1" fontId="8" fillId="3" borderId="4" xfId="0" applyNumberFormat="1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 vertical="center" wrapText="1"/>
    </xf>
    <xf numFmtId="1" fontId="8" fillId="2" borderId="4" xfId="0" applyNumberFormat="1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" fontId="8" fillId="4" borderId="1" xfId="0" applyNumberFormat="1" applyFont="1" applyFill="1" applyBorder="1" applyAlignment="1">
      <alignment vertical="center"/>
    </xf>
    <xf numFmtId="1" fontId="8" fillId="5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" fontId="6" fillId="0" borderId="1" xfId="0" applyNumberFormat="1" applyFont="1" applyBorder="1" applyAlignment="1">
      <alignment vertical="center"/>
    </xf>
    <xf numFmtId="1" fontId="6" fillId="5" borderId="1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/>
    <xf numFmtId="0" fontId="2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3" fillId="2" borderId="13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/>
    <xf numFmtId="0" fontId="2" fillId="2" borderId="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/>
    </xf>
    <xf numFmtId="0" fontId="2" fillId="3" borderId="12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2" fillId="2" borderId="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B2:AI34"/>
  <sheetViews>
    <sheetView topLeftCell="A7" zoomScale="120" zoomScaleNormal="120" workbookViewId="0">
      <pane xSplit="8" topLeftCell="I1" activePane="topRight" state="frozen"/>
      <selection activeCell="A4" sqref="A4"/>
      <selection pane="topRight" activeCell="P26" sqref="P26"/>
    </sheetView>
  </sheetViews>
  <sheetFormatPr defaultRowHeight="15" x14ac:dyDescent="0.25"/>
  <cols>
    <col min="2" max="2" width="4.7109375" customWidth="1"/>
    <col min="3" max="7" width="7.28515625" customWidth="1"/>
    <col min="8" max="8" width="9.140625" hidden="1" customWidth="1"/>
    <col min="9" max="12" width="10.28515625" customWidth="1"/>
    <col min="13" max="13" width="9" customWidth="1"/>
    <col min="14" max="14" width="10.28515625" customWidth="1"/>
    <col min="15" max="15" width="5.7109375" customWidth="1"/>
    <col min="16" max="18" width="10.28515625" customWidth="1"/>
    <col min="19" max="19" width="5.7109375" customWidth="1"/>
    <col min="20" max="20" width="10.28515625" customWidth="1"/>
    <col min="21" max="21" width="5.7109375" customWidth="1"/>
    <col min="22" max="22" width="10.28515625" customWidth="1"/>
    <col min="23" max="23" width="5.7109375" customWidth="1"/>
    <col min="24" max="24" width="10.28515625" customWidth="1"/>
    <col min="25" max="25" width="5.7109375" customWidth="1"/>
    <col min="26" max="34" width="10.28515625" customWidth="1"/>
  </cols>
  <sheetData>
    <row r="2" spans="2:35" ht="15" customHeight="1" x14ac:dyDescent="0.25">
      <c r="B2" s="76" t="s">
        <v>24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2"/>
    </row>
    <row r="3" spans="2:35" ht="15" customHeight="1" x14ac:dyDescent="0.25">
      <c r="B3" s="3"/>
      <c r="C3" s="1"/>
      <c r="D3" s="1"/>
      <c r="E3" s="1"/>
      <c r="F3" s="1"/>
      <c r="G3" s="1"/>
      <c r="H3" s="1"/>
      <c r="I3" s="1"/>
      <c r="J3" s="1"/>
      <c r="K3" s="1"/>
      <c r="L3" s="9"/>
      <c r="M3" s="13"/>
      <c r="N3" s="9"/>
      <c r="O3" s="13"/>
      <c r="P3" s="1"/>
      <c r="Q3" s="1"/>
      <c r="R3" s="4"/>
      <c r="S3" s="4"/>
      <c r="T3" s="4"/>
      <c r="U3" s="4"/>
      <c r="V3" s="4"/>
      <c r="W3" s="4"/>
      <c r="X3" s="4"/>
      <c r="Y3" s="4"/>
      <c r="Z3" s="4"/>
      <c r="AA3" s="11"/>
      <c r="AB3" s="11"/>
      <c r="AC3" s="1"/>
      <c r="AD3" s="4"/>
      <c r="AE3" s="4"/>
      <c r="AF3" s="10"/>
      <c r="AG3" s="10"/>
      <c r="AH3" s="10"/>
      <c r="AI3" s="2"/>
    </row>
    <row r="4" spans="2:35" ht="15" customHeight="1" x14ac:dyDescent="0.25">
      <c r="B4" s="50" t="s">
        <v>20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</row>
    <row r="5" spans="2:35" ht="15" customHeight="1" x14ac:dyDescent="0.25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</row>
    <row r="6" spans="2:35" ht="15" customHeight="1" x14ac:dyDescent="0.25">
      <c r="B6" s="66"/>
      <c r="C6" s="78" t="s">
        <v>14</v>
      </c>
      <c r="D6" s="79"/>
      <c r="E6" s="79"/>
      <c r="F6" s="79"/>
      <c r="G6" s="79"/>
      <c r="H6" s="80"/>
      <c r="I6" s="78" t="s">
        <v>30</v>
      </c>
      <c r="J6" s="79"/>
      <c r="K6" s="79"/>
      <c r="L6" s="79"/>
      <c r="M6" s="79"/>
      <c r="N6" s="79"/>
      <c r="O6" s="79"/>
      <c r="P6" s="79"/>
      <c r="Q6" s="79"/>
      <c r="R6" s="62" t="s">
        <v>53</v>
      </c>
      <c r="S6" s="63"/>
      <c r="T6" s="63"/>
      <c r="U6" s="69"/>
      <c r="V6" s="69"/>
      <c r="W6" s="69"/>
      <c r="X6" s="69"/>
      <c r="Y6" s="69"/>
      <c r="Z6" s="69"/>
      <c r="AA6" s="70"/>
      <c r="AB6" s="71"/>
      <c r="AC6" s="62" t="s">
        <v>54</v>
      </c>
      <c r="AD6" s="63"/>
      <c r="AE6" s="63"/>
      <c r="AF6" s="64"/>
      <c r="AG6" s="47" t="s">
        <v>55</v>
      </c>
      <c r="AH6" s="47"/>
    </row>
    <row r="7" spans="2:35" ht="15" customHeight="1" x14ac:dyDescent="0.25">
      <c r="B7" s="67"/>
      <c r="C7" s="81"/>
      <c r="D7" s="82"/>
      <c r="E7" s="82"/>
      <c r="F7" s="82"/>
      <c r="G7" s="82"/>
      <c r="H7" s="83"/>
      <c r="I7" s="47" t="s">
        <v>10</v>
      </c>
      <c r="J7" s="47" t="s">
        <v>8</v>
      </c>
      <c r="K7" s="57" t="s">
        <v>7</v>
      </c>
      <c r="L7" s="58"/>
      <c r="M7" s="58"/>
      <c r="N7" s="58"/>
      <c r="O7" s="59"/>
      <c r="P7" s="47" t="s">
        <v>43</v>
      </c>
      <c r="Q7" s="47" t="s">
        <v>36</v>
      </c>
      <c r="R7" s="51" t="s">
        <v>2</v>
      </c>
      <c r="S7" s="52"/>
      <c r="T7" s="51" t="s">
        <v>3</v>
      </c>
      <c r="U7" s="52"/>
      <c r="V7" s="51" t="s">
        <v>4</v>
      </c>
      <c r="W7" s="52"/>
      <c r="X7" s="51" t="s">
        <v>11</v>
      </c>
      <c r="Y7" s="52"/>
      <c r="Z7" s="57" t="s">
        <v>5</v>
      </c>
      <c r="AA7" s="72"/>
      <c r="AB7" s="59"/>
      <c r="AC7" s="48" t="s">
        <v>0</v>
      </c>
      <c r="AD7" s="48" t="s">
        <v>1</v>
      </c>
      <c r="AE7" s="48" t="s">
        <v>13</v>
      </c>
      <c r="AF7" s="48" t="s">
        <v>37</v>
      </c>
      <c r="AG7" s="48" t="s">
        <v>56</v>
      </c>
      <c r="AH7" s="48" t="s">
        <v>57</v>
      </c>
    </row>
    <row r="8" spans="2:35" x14ac:dyDescent="0.25">
      <c r="B8" s="67"/>
      <c r="C8" s="81"/>
      <c r="D8" s="82"/>
      <c r="E8" s="82"/>
      <c r="F8" s="82"/>
      <c r="G8" s="82"/>
      <c r="H8" s="83"/>
      <c r="I8" s="47"/>
      <c r="J8" s="47"/>
      <c r="K8" s="60"/>
      <c r="L8" s="61"/>
      <c r="M8" s="61"/>
      <c r="N8" s="61"/>
      <c r="O8" s="56"/>
      <c r="P8" s="47"/>
      <c r="Q8" s="47"/>
      <c r="R8" s="53"/>
      <c r="S8" s="54"/>
      <c r="T8" s="53"/>
      <c r="U8" s="54"/>
      <c r="V8" s="53"/>
      <c r="W8" s="54"/>
      <c r="X8" s="53"/>
      <c r="Y8" s="54"/>
      <c r="Z8" s="73"/>
      <c r="AA8" s="74"/>
      <c r="AB8" s="75"/>
      <c r="AC8" s="49"/>
      <c r="AD8" s="49"/>
      <c r="AE8" s="49"/>
      <c r="AF8" s="49"/>
      <c r="AG8" s="49"/>
      <c r="AH8" s="49"/>
    </row>
    <row r="9" spans="2:35" ht="15" customHeight="1" x14ac:dyDescent="0.25">
      <c r="B9" s="67"/>
      <c r="C9" s="81"/>
      <c r="D9" s="82"/>
      <c r="E9" s="82"/>
      <c r="F9" s="82"/>
      <c r="G9" s="82"/>
      <c r="H9" s="83"/>
      <c r="I9" s="47"/>
      <c r="J9" s="47"/>
      <c r="K9" s="47" t="s">
        <v>38</v>
      </c>
      <c r="L9" s="57" t="s">
        <v>39</v>
      </c>
      <c r="M9" s="87"/>
      <c r="N9" s="57" t="s">
        <v>42</v>
      </c>
      <c r="O9" s="87"/>
      <c r="P9" s="47"/>
      <c r="Q9" s="47"/>
      <c r="R9" s="53"/>
      <c r="S9" s="54"/>
      <c r="T9" s="53"/>
      <c r="U9" s="54"/>
      <c r="V9" s="53"/>
      <c r="W9" s="54"/>
      <c r="X9" s="53"/>
      <c r="Y9" s="54"/>
      <c r="Z9" s="47" t="s">
        <v>9</v>
      </c>
      <c r="AA9" s="47" t="s">
        <v>26</v>
      </c>
      <c r="AB9" s="47" t="s">
        <v>29</v>
      </c>
      <c r="AC9" s="49"/>
      <c r="AD9" s="49"/>
      <c r="AE9" s="49"/>
      <c r="AF9" s="49"/>
      <c r="AG9" s="49"/>
      <c r="AH9" s="49"/>
    </row>
    <row r="10" spans="2:35" x14ac:dyDescent="0.25">
      <c r="B10" s="67"/>
      <c r="C10" s="81"/>
      <c r="D10" s="82"/>
      <c r="E10" s="82"/>
      <c r="F10" s="82"/>
      <c r="G10" s="82"/>
      <c r="H10" s="83"/>
      <c r="I10" s="47"/>
      <c r="J10" s="47"/>
      <c r="K10" s="47"/>
      <c r="L10" s="88"/>
      <c r="M10" s="89"/>
      <c r="N10" s="88"/>
      <c r="O10" s="89"/>
      <c r="P10" s="47"/>
      <c r="Q10" s="47"/>
      <c r="R10" s="53"/>
      <c r="S10" s="54"/>
      <c r="T10" s="53"/>
      <c r="U10" s="54"/>
      <c r="V10" s="53"/>
      <c r="W10" s="54"/>
      <c r="X10" s="53"/>
      <c r="Y10" s="54"/>
      <c r="Z10" s="47"/>
      <c r="AA10" s="47"/>
      <c r="AB10" s="47"/>
      <c r="AC10" s="49"/>
      <c r="AD10" s="49"/>
      <c r="AE10" s="49"/>
      <c r="AF10" s="49"/>
      <c r="AG10" s="49"/>
      <c r="AH10" s="49"/>
    </row>
    <row r="11" spans="2:35" x14ac:dyDescent="0.25">
      <c r="B11" s="67"/>
      <c r="C11" s="81"/>
      <c r="D11" s="82"/>
      <c r="E11" s="82"/>
      <c r="F11" s="82"/>
      <c r="G11" s="82"/>
      <c r="H11" s="83"/>
      <c r="I11" s="47"/>
      <c r="J11" s="47"/>
      <c r="K11" s="47"/>
      <c r="L11" s="60"/>
      <c r="M11" s="90"/>
      <c r="N11" s="60"/>
      <c r="O11" s="90"/>
      <c r="P11" s="47"/>
      <c r="Q11" s="47"/>
      <c r="R11" s="55"/>
      <c r="S11" s="56"/>
      <c r="T11" s="55"/>
      <c r="U11" s="56"/>
      <c r="V11" s="55"/>
      <c r="W11" s="56"/>
      <c r="X11" s="55"/>
      <c r="Y11" s="56"/>
      <c r="Z11" s="47"/>
      <c r="AA11" s="47"/>
      <c r="AB11" s="47"/>
      <c r="AC11" s="49"/>
      <c r="AD11" s="49"/>
      <c r="AE11" s="49"/>
      <c r="AF11" s="49"/>
      <c r="AG11" s="49"/>
      <c r="AH11" s="49"/>
    </row>
    <row r="12" spans="2:35" x14ac:dyDescent="0.25">
      <c r="B12" s="67"/>
      <c r="C12" s="81"/>
      <c r="D12" s="82"/>
      <c r="E12" s="82"/>
      <c r="F12" s="82"/>
      <c r="G12" s="82"/>
      <c r="H12" s="83"/>
      <c r="I12" s="47"/>
      <c r="J12" s="47"/>
      <c r="K12" s="47"/>
      <c r="L12" s="23" t="s">
        <v>40</v>
      </c>
      <c r="M12" s="14" t="s">
        <v>41</v>
      </c>
      <c r="N12" s="23" t="s">
        <v>40</v>
      </c>
      <c r="O12" s="14" t="s">
        <v>41</v>
      </c>
      <c r="P12" s="47"/>
      <c r="Q12" s="47"/>
      <c r="R12" s="23" t="s">
        <v>40</v>
      </c>
      <c r="S12" s="14" t="s">
        <v>41</v>
      </c>
      <c r="T12" s="23" t="s">
        <v>40</v>
      </c>
      <c r="U12" s="15" t="s">
        <v>41</v>
      </c>
      <c r="V12" s="23" t="s">
        <v>40</v>
      </c>
      <c r="W12" s="15" t="s">
        <v>41</v>
      </c>
      <c r="X12" s="23" t="s">
        <v>31</v>
      </c>
      <c r="Y12" s="15" t="s">
        <v>6</v>
      </c>
      <c r="Z12" s="47"/>
      <c r="AA12" s="47"/>
      <c r="AB12" s="47"/>
      <c r="AC12" s="65"/>
      <c r="AD12" s="65"/>
      <c r="AE12" s="65"/>
      <c r="AF12" s="49"/>
      <c r="AG12" s="49"/>
      <c r="AH12" s="49"/>
    </row>
    <row r="13" spans="2:35" x14ac:dyDescent="0.25">
      <c r="B13" s="68"/>
      <c r="C13" s="84"/>
      <c r="D13" s="85"/>
      <c r="E13" s="85"/>
      <c r="F13" s="85"/>
      <c r="G13" s="85"/>
      <c r="H13" s="86"/>
      <c r="I13" s="14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4">
        <v>7</v>
      </c>
      <c r="P13" s="14">
        <v>8</v>
      </c>
      <c r="Q13" s="14">
        <v>9</v>
      </c>
      <c r="R13" s="14">
        <v>10</v>
      </c>
      <c r="S13" s="14">
        <v>11</v>
      </c>
      <c r="T13" s="14">
        <v>12</v>
      </c>
      <c r="U13" s="15">
        <v>13</v>
      </c>
      <c r="V13" s="14">
        <v>14</v>
      </c>
      <c r="W13" s="15">
        <v>15</v>
      </c>
      <c r="X13" s="14">
        <v>16</v>
      </c>
      <c r="Y13" s="15">
        <v>17</v>
      </c>
      <c r="Z13" s="14">
        <v>18</v>
      </c>
      <c r="AA13" s="14">
        <v>19</v>
      </c>
      <c r="AB13" s="14">
        <v>20</v>
      </c>
      <c r="AC13" s="22">
        <v>21</v>
      </c>
      <c r="AD13" s="22">
        <v>22</v>
      </c>
      <c r="AE13" s="22">
        <v>23</v>
      </c>
      <c r="AF13" s="14">
        <v>24</v>
      </c>
      <c r="AG13" s="14">
        <v>25</v>
      </c>
      <c r="AH13" s="14">
        <v>26</v>
      </c>
    </row>
    <row r="14" spans="2:35" s="42" customFormat="1" ht="23.1" customHeight="1" x14ac:dyDescent="0.25">
      <c r="B14" s="38" t="s">
        <v>61</v>
      </c>
      <c r="C14" s="96" t="s">
        <v>58</v>
      </c>
      <c r="D14" s="97"/>
      <c r="E14" s="97"/>
      <c r="F14" s="97"/>
      <c r="G14" s="97"/>
      <c r="H14" s="98"/>
      <c r="I14" s="27">
        <f>I15+I16</f>
        <v>0</v>
      </c>
      <c r="J14" s="27">
        <f>J15+J16</f>
        <v>0</v>
      </c>
      <c r="K14" s="27">
        <f>K15+K16</f>
        <v>0</v>
      </c>
      <c r="L14" s="27">
        <f>L15+L16</f>
        <v>0</v>
      </c>
      <c r="M14" s="27" t="e">
        <f>L14/K14*100</f>
        <v>#DIV/0!</v>
      </c>
      <c r="N14" s="27">
        <f>N15+N16</f>
        <v>0</v>
      </c>
      <c r="O14" s="27" t="e">
        <f>N14/K14</f>
        <v>#DIV/0!</v>
      </c>
      <c r="P14" s="27">
        <f>Q14-K14</f>
        <v>0</v>
      </c>
      <c r="Q14" s="27">
        <f>I14+J14</f>
        <v>0</v>
      </c>
      <c r="R14" s="27">
        <f>R15+R16</f>
        <v>0</v>
      </c>
      <c r="S14" s="27" t="e">
        <f>R14/K14*100</f>
        <v>#DIV/0!</v>
      </c>
      <c r="T14" s="27">
        <f>T15+T16</f>
        <v>0</v>
      </c>
      <c r="U14" s="27" t="e">
        <f>T14/K14*100</f>
        <v>#DIV/0!</v>
      </c>
      <c r="V14" s="27">
        <f>V15+V16</f>
        <v>0</v>
      </c>
      <c r="W14" s="27" t="e">
        <f>V14/K14*100</f>
        <v>#DIV/0!</v>
      </c>
      <c r="X14" s="27">
        <f>X15+X16</f>
        <v>0</v>
      </c>
      <c r="Y14" s="27" t="e">
        <f>X14/K14*100</f>
        <v>#DIV/0!</v>
      </c>
      <c r="Z14" s="25"/>
      <c r="AA14" s="25"/>
      <c r="AB14" s="25"/>
      <c r="AC14" s="27" t="e">
        <f>K14/J14*100</f>
        <v>#DIV/0!</v>
      </c>
      <c r="AD14" s="27" t="e">
        <f>P14/K14*365</f>
        <v>#DIV/0!</v>
      </c>
      <c r="AE14" s="27">
        <f>AE15+AE16</f>
        <v>0</v>
      </c>
      <c r="AF14" s="30" t="e">
        <f t="shared" ref="AF14:AF17" si="0">AE14/P14*100</f>
        <v>#DIV/0!</v>
      </c>
      <c r="AG14" s="27">
        <f>AG15+AG16</f>
        <v>0</v>
      </c>
      <c r="AH14" s="33" t="e">
        <f>AG14/K14</f>
        <v>#DIV/0!</v>
      </c>
    </row>
    <row r="15" spans="2:35" s="42" customFormat="1" ht="23.1" customHeight="1" x14ac:dyDescent="0.25">
      <c r="B15" s="39" t="s">
        <v>62</v>
      </c>
      <c r="C15" s="92" t="s">
        <v>68</v>
      </c>
      <c r="D15" s="92"/>
      <c r="E15" s="92"/>
      <c r="F15" s="92"/>
      <c r="G15" s="92"/>
      <c r="H15" s="99"/>
      <c r="I15" s="26"/>
      <c r="J15" s="26"/>
      <c r="K15" s="26"/>
      <c r="L15" s="26"/>
      <c r="M15" s="27" t="e">
        <f t="shared" ref="M15:M17" si="1">L15/K15*100</f>
        <v>#DIV/0!</v>
      </c>
      <c r="N15" s="26"/>
      <c r="O15" s="27" t="e">
        <f t="shared" ref="O15:O17" si="2">N15/K15</f>
        <v>#DIV/0!</v>
      </c>
      <c r="P15" s="28">
        <f t="shared" ref="P15:P18" si="3">Q15-K15</f>
        <v>0</v>
      </c>
      <c r="Q15" s="28">
        <f t="shared" ref="Q15:Q16" si="4">I15+J15</f>
        <v>0</v>
      </c>
      <c r="R15" s="26"/>
      <c r="S15" s="28" t="e">
        <f t="shared" ref="S15:S16" si="5">R15/K15*100</f>
        <v>#DIV/0!</v>
      </c>
      <c r="T15" s="26"/>
      <c r="U15" s="28" t="e">
        <f t="shared" ref="U15:U16" si="6">T15/K15*100</f>
        <v>#DIV/0!</v>
      </c>
      <c r="V15" s="26"/>
      <c r="W15" s="28" t="e">
        <f t="shared" ref="W15:W16" si="7">V15/K15*100</f>
        <v>#DIV/0!</v>
      </c>
      <c r="X15" s="26"/>
      <c r="Y15" s="28" t="e">
        <f t="shared" ref="Y15:Y16" si="8">X15/K15*100</f>
        <v>#DIV/0!</v>
      </c>
      <c r="Z15" s="26"/>
      <c r="AA15" s="26"/>
      <c r="AB15" s="26"/>
      <c r="AC15" s="28" t="e">
        <f t="shared" ref="AC15:AC16" si="9">K15/J15*100</f>
        <v>#DIV/0!</v>
      </c>
      <c r="AD15" s="28" t="e">
        <f t="shared" ref="AD15:AD16" si="10">P15/K15*365</f>
        <v>#DIV/0!</v>
      </c>
      <c r="AE15" s="26"/>
      <c r="AF15" s="31" t="e">
        <f t="shared" si="0"/>
        <v>#DIV/0!</v>
      </c>
      <c r="AG15" s="26"/>
      <c r="AH15" s="34" t="e">
        <f t="shared" ref="AH15:AH18" si="11">AG15/K15</f>
        <v>#DIV/0!</v>
      </c>
    </row>
    <row r="16" spans="2:35" s="42" customFormat="1" ht="23.1" customHeight="1" x14ac:dyDescent="0.25">
      <c r="B16" s="39" t="s">
        <v>63</v>
      </c>
      <c r="C16" s="92" t="s">
        <v>50</v>
      </c>
      <c r="D16" s="92"/>
      <c r="E16" s="92"/>
      <c r="F16" s="92"/>
      <c r="G16" s="92"/>
      <c r="H16" s="39"/>
      <c r="I16" s="26"/>
      <c r="J16" s="26"/>
      <c r="K16" s="26"/>
      <c r="L16" s="26"/>
      <c r="M16" s="27" t="e">
        <f t="shared" si="1"/>
        <v>#DIV/0!</v>
      </c>
      <c r="N16" s="26"/>
      <c r="O16" s="27" t="e">
        <f t="shared" si="2"/>
        <v>#DIV/0!</v>
      </c>
      <c r="P16" s="28">
        <f t="shared" si="3"/>
        <v>0</v>
      </c>
      <c r="Q16" s="28">
        <f t="shared" si="4"/>
        <v>0</v>
      </c>
      <c r="R16" s="26"/>
      <c r="S16" s="28" t="e">
        <f t="shared" si="5"/>
        <v>#DIV/0!</v>
      </c>
      <c r="T16" s="26"/>
      <c r="U16" s="28" t="e">
        <f t="shared" si="6"/>
        <v>#DIV/0!</v>
      </c>
      <c r="V16" s="26"/>
      <c r="W16" s="28" t="e">
        <f t="shared" si="7"/>
        <v>#DIV/0!</v>
      </c>
      <c r="X16" s="26"/>
      <c r="Y16" s="28" t="e">
        <f t="shared" si="8"/>
        <v>#DIV/0!</v>
      </c>
      <c r="Z16" s="26"/>
      <c r="AA16" s="26"/>
      <c r="AB16" s="26"/>
      <c r="AC16" s="28" t="e">
        <f t="shared" si="9"/>
        <v>#DIV/0!</v>
      </c>
      <c r="AD16" s="28" t="e">
        <f t="shared" si="10"/>
        <v>#DIV/0!</v>
      </c>
      <c r="AE16" s="26"/>
      <c r="AF16" s="31" t="e">
        <f t="shared" si="0"/>
        <v>#DIV/0!</v>
      </c>
      <c r="AG16" s="26"/>
      <c r="AH16" s="34" t="e">
        <f t="shared" si="11"/>
        <v>#DIV/0!</v>
      </c>
    </row>
    <row r="17" spans="2:34" s="42" customFormat="1" ht="23.1" customHeight="1" x14ac:dyDescent="0.25">
      <c r="B17" s="38" t="s">
        <v>64</v>
      </c>
      <c r="C17" s="94" t="s">
        <v>51</v>
      </c>
      <c r="D17" s="94"/>
      <c r="E17" s="94"/>
      <c r="F17" s="94"/>
      <c r="G17" s="94"/>
      <c r="H17" s="95"/>
      <c r="I17" s="25"/>
      <c r="J17" s="25"/>
      <c r="K17" s="25"/>
      <c r="L17" s="25"/>
      <c r="M17" s="27" t="e">
        <f t="shared" si="1"/>
        <v>#DIV/0!</v>
      </c>
      <c r="N17" s="25"/>
      <c r="O17" s="27" t="e">
        <f t="shared" si="2"/>
        <v>#DIV/0!</v>
      </c>
      <c r="P17" s="27">
        <f t="shared" si="3"/>
        <v>0</v>
      </c>
      <c r="Q17" s="27">
        <f t="shared" ref="Q17" si="12">I17+J17</f>
        <v>0</v>
      </c>
      <c r="R17" s="25"/>
      <c r="S17" s="27" t="e">
        <f t="shared" ref="S17" si="13">R17/K17*100</f>
        <v>#DIV/0!</v>
      </c>
      <c r="T17" s="25"/>
      <c r="U17" s="27" t="e">
        <f t="shared" ref="U17:U18" si="14">T17/K17*100</f>
        <v>#DIV/0!</v>
      </c>
      <c r="V17" s="25"/>
      <c r="W17" s="27" t="e">
        <f t="shared" ref="W17" si="15">V17/K17*100</f>
        <v>#DIV/0!</v>
      </c>
      <c r="X17" s="25"/>
      <c r="Y17" s="27" t="e">
        <f t="shared" ref="Y17" si="16">X17/K17*100</f>
        <v>#DIV/0!</v>
      </c>
      <c r="Z17" s="25"/>
      <c r="AA17" s="25"/>
      <c r="AB17" s="25"/>
      <c r="AC17" s="27" t="e">
        <f>K17/J17*100</f>
        <v>#DIV/0!</v>
      </c>
      <c r="AD17" s="27" t="e">
        <f>P17/K17*365</f>
        <v>#DIV/0!</v>
      </c>
      <c r="AE17" s="25"/>
      <c r="AF17" s="30" t="e">
        <f t="shared" si="0"/>
        <v>#DIV/0!</v>
      </c>
      <c r="AG17" s="25"/>
      <c r="AH17" s="33" t="e">
        <f t="shared" si="11"/>
        <v>#DIV/0!</v>
      </c>
    </row>
    <row r="18" spans="2:34" s="42" customFormat="1" ht="23.1" customHeight="1" x14ac:dyDescent="0.25">
      <c r="B18" s="18" t="s">
        <v>59</v>
      </c>
      <c r="C18" s="93" t="s">
        <v>65</v>
      </c>
      <c r="D18" s="93"/>
      <c r="E18" s="93"/>
      <c r="F18" s="93"/>
      <c r="G18" s="93"/>
      <c r="H18" s="18"/>
      <c r="I18" s="29">
        <f>I14+I17</f>
        <v>0</v>
      </c>
      <c r="J18" s="29">
        <f>J14+J17</f>
        <v>0</v>
      </c>
      <c r="K18" s="29">
        <f>K14+K17</f>
        <v>0</v>
      </c>
      <c r="L18" s="29">
        <f>L14+L17</f>
        <v>0</v>
      </c>
      <c r="M18" s="29" t="e">
        <f>L18/K18*100</f>
        <v>#DIV/0!</v>
      </c>
      <c r="N18" s="29">
        <f>N14+N17</f>
        <v>0</v>
      </c>
      <c r="O18" s="29" t="e">
        <f>N18/K18*100</f>
        <v>#DIV/0!</v>
      </c>
      <c r="P18" s="29">
        <f t="shared" si="3"/>
        <v>0</v>
      </c>
      <c r="Q18" s="29">
        <f>I18+J18</f>
        <v>0</v>
      </c>
      <c r="R18" s="29">
        <f>R14+R17</f>
        <v>0</v>
      </c>
      <c r="S18" s="29" t="e">
        <f>R18/K18*100</f>
        <v>#DIV/0!</v>
      </c>
      <c r="T18" s="29">
        <f>T14+T17</f>
        <v>0</v>
      </c>
      <c r="U18" s="29" t="e">
        <f t="shared" si="14"/>
        <v>#DIV/0!</v>
      </c>
      <c r="V18" s="29">
        <f>V14+V17</f>
        <v>0</v>
      </c>
      <c r="W18" s="29" t="e">
        <f>V18/K18*100</f>
        <v>#DIV/0!</v>
      </c>
      <c r="X18" s="29">
        <f>X14+X17</f>
        <v>0</v>
      </c>
      <c r="Y18" s="29" t="e">
        <f>X18/K18*100</f>
        <v>#DIV/0!</v>
      </c>
      <c r="Z18" s="24"/>
      <c r="AA18" s="24"/>
      <c r="AB18" s="24"/>
      <c r="AC18" s="29" t="e">
        <f>K18/J18*100</f>
        <v>#DIV/0!</v>
      </c>
      <c r="AD18" s="29" t="e">
        <f>P18/K18*365</f>
        <v>#DIV/0!</v>
      </c>
      <c r="AE18" s="29">
        <f>AE14+AE17</f>
        <v>0</v>
      </c>
      <c r="AF18" s="32" t="e">
        <f>AE18/P18*100</f>
        <v>#DIV/0!</v>
      </c>
      <c r="AG18" s="29">
        <f>AG14+AG17</f>
        <v>0</v>
      </c>
      <c r="AH18" s="35" t="e">
        <f t="shared" si="11"/>
        <v>#DIV/0!</v>
      </c>
    </row>
    <row r="19" spans="2:34" x14ac:dyDescent="0.25">
      <c r="B19" s="5"/>
      <c r="C19" s="6"/>
      <c r="D19" s="6"/>
      <c r="E19" s="6"/>
      <c r="F19" s="6"/>
      <c r="G19" s="6"/>
      <c r="H19" s="7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</row>
    <row r="20" spans="2:34" x14ac:dyDescent="0.25">
      <c r="B20" t="s">
        <v>32</v>
      </c>
    </row>
    <row r="22" spans="2:34" ht="15" customHeight="1" x14ac:dyDescent="0.25"/>
    <row r="23" spans="2:34" ht="15" customHeight="1" x14ac:dyDescent="0.25">
      <c r="I23" s="100" t="s">
        <v>21</v>
      </c>
      <c r="J23" s="101"/>
      <c r="K23" s="101"/>
      <c r="L23" s="101"/>
      <c r="M23" s="101"/>
    </row>
    <row r="24" spans="2:34" ht="15" customHeight="1" x14ac:dyDescent="0.25">
      <c r="I24" s="100"/>
      <c r="J24" s="101"/>
      <c r="K24" s="101"/>
      <c r="L24" s="101"/>
      <c r="M24" s="101"/>
    </row>
    <row r="25" spans="2:34" ht="15" customHeight="1" x14ac:dyDescent="0.25">
      <c r="I25" s="100"/>
      <c r="J25" s="101"/>
      <c r="K25" s="101"/>
      <c r="L25" s="101"/>
      <c r="M25" s="101"/>
    </row>
    <row r="26" spans="2:34" x14ac:dyDescent="0.25">
      <c r="I26" s="91" t="s">
        <v>22</v>
      </c>
      <c r="J26" s="91" t="s">
        <v>23</v>
      </c>
      <c r="K26" s="91" t="s">
        <v>35</v>
      </c>
      <c r="L26" s="91" t="s">
        <v>66</v>
      </c>
      <c r="M26" s="91" t="s">
        <v>67</v>
      </c>
    </row>
    <row r="27" spans="2:34" x14ac:dyDescent="0.25">
      <c r="I27" s="91"/>
      <c r="J27" s="91"/>
      <c r="K27" s="91"/>
      <c r="L27" s="91"/>
      <c r="M27" s="91"/>
    </row>
    <row r="28" spans="2:34" x14ac:dyDescent="0.25">
      <c r="I28" s="91"/>
      <c r="J28" s="91"/>
      <c r="K28" s="91"/>
      <c r="L28" s="91"/>
      <c r="M28" s="91"/>
    </row>
    <row r="29" spans="2:34" x14ac:dyDescent="0.25">
      <c r="I29" s="91"/>
      <c r="J29" s="91"/>
      <c r="K29" s="91"/>
      <c r="L29" s="91"/>
      <c r="M29" s="91"/>
    </row>
    <row r="30" spans="2:34" x14ac:dyDescent="0.25">
      <c r="I30" s="91"/>
      <c r="J30" s="91"/>
      <c r="K30" s="91"/>
      <c r="L30" s="91"/>
      <c r="M30" s="91"/>
    </row>
    <row r="31" spans="2:34" x14ac:dyDescent="0.25">
      <c r="I31" s="19">
        <v>1</v>
      </c>
      <c r="J31" s="19">
        <v>2</v>
      </c>
      <c r="K31" s="19">
        <v>3</v>
      </c>
      <c r="L31" s="19">
        <v>4</v>
      </c>
      <c r="M31" s="46">
        <v>5</v>
      </c>
    </row>
    <row r="32" spans="2:34" x14ac:dyDescent="0.25">
      <c r="I32" s="26"/>
      <c r="J32" s="28" t="e">
        <f>J18/I32</f>
        <v>#DIV/0!</v>
      </c>
      <c r="K32" s="28" t="e">
        <f>K18/I32</f>
        <v>#DIV/0!</v>
      </c>
      <c r="L32" s="28" t="e">
        <f>Q18/I32</f>
        <v>#DIV/0!</v>
      </c>
      <c r="M32" s="28" t="e">
        <f>P18/I32</f>
        <v>#DIV/0!</v>
      </c>
    </row>
    <row r="34" spans="9:9" x14ac:dyDescent="0.25">
      <c r="I34" t="s">
        <v>33</v>
      </c>
    </row>
  </sheetData>
  <mergeCells count="41">
    <mergeCell ref="M26:M30"/>
    <mergeCell ref="C16:G16"/>
    <mergeCell ref="N9:O11"/>
    <mergeCell ref="AD7:AD12"/>
    <mergeCell ref="AE7:AE12"/>
    <mergeCell ref="J26:J30"/>
    <mergeCell ref="K26:K30"/>
    <mergeCell ref="L26:L30"/>
    <mergeCell ref="I26:I30"/>
    <mergeCell ref="C18:G18"/>
    <mergeCell ref="C17:H17"/>
    <mergeCell ref="C14:H14"/>
    <mergeCell ref="C15:H15"/>
    <mergeCell ref="I23:M25"/>
    <mergeCell ref="R6:AB6"/>
    <mergeCell ref="Z7:AB8"/>
    <mergeCell ref="Z9:Z12"/>
    <mergeCell ref="AA9:AA12"/>
    <mergeCell ref="B2:R2"/>
    <mergeCell ref="C6:H13"/>
    <mergeCell ref="L9:M11"/>
    <mergeCell ref="I7:I12"/>
    <mergeCell ref="J7:J12"/>
    <mergeCell ref="I6:Q6"/>
    <mergeCell ref="Q7:Q12"/>
    <mergeCell ref="AG6:AH6"/>
    <mergeCell ref="AG7:AG12"/>
    <mergeCell ref="AH7:AH12"/>
    <mergeCell ref="B4:AH5"/>
    <mergeCell ref="AB9:AB12"/>
    <mergeCell ref="R7:S11"/>
    <mergeCell ref="T7:U11"/>
    <mergeCell ref="V7:W11"/>
    <mergeCell ref="X7:Y11"/>
    <mergeCell ref="K9:K12"/>
    <mergeCell ref="K7:O8"/>
    <mergeCell ref="AF7:AF12"/>
    <mergeCell ref="AC6:AF6"/>
    <mergeCell ref="P7:P12"/>
    <mergeCell ref="AC7:AC12"/>
    <mergeCell ref="B6:B13"/>
  </mergeCells>
  <pageMargins left="0.7" right="0.7" top="0.75" bottom="0.75" header="0.3" footer="0.3"/>
  <pageSetup paperSize="8" scale="65" orientation="landscape" r:id="rId1"/>
  <ignoredErrors>
    <ignoredError sqref="AC18:AD18 S15:S17 U15:U17 W15:W17 Y15:Y17 AC14:AD17 AF15:AF17 J32:L32 AH14:AH18 O14:O17" evalError="1" calculatedColumn="1"/>
    <ignoredError sqref="M18 O18 U18:Y18 S18:T18 M14:M17 Y14 W14 U14 S14 AF14 AF18" evalError="1" formula="1" calculatedColumn="1"/>
    <ignoredError sqref="Q18 N18 T14 V14 X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M18"/>
  <sheetViews>
    <sheetView tabSelected="1" zoomScale="85" zoomScaleNormal="85" workbookViewId="0">
      <selection activeCell="J29" sqref="J29"/>
    </sheetView>
  </sheetViews>
  <sheetFormatPr defaultRowHeight="15" x14ac:dyDescent="0.25"/>
  <cols>
    <col min="1" max="1" width="9.140625" customWidth="1"/>
    <col min="2" max="2" width="5.7109375" customWidth="1"/>
    <col min="3" max="6" width="8.7109375" customWidth="1"/>
    <col min="7" max="13" width="9.140625" customWidth="1"/>
  </cols>
  <sheetData>
    <row r="2" spans="1:39" x14ac:dyDescent="0.25">
      <c r="B2" s="76" t="s">
        <v>25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</row>
    <row r="3" spans="1:39" x14ac:dyDescent="0.25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</row>
    <row r="4" spans="1:39" ht="15" customHeight="1" x14ac:dyDescent="0.25">
      <c r="B4" s="50" t="s">
        <v>27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5"/>
      <c r="O4" s="105"/>
      <c r="P4" s="105"/>
      <c r="Q4" s="105"/>
      <c r="R4" s="105"/>
      <c r="S4" s="105"/>
    </row>
    <row r="5" spans="1:39" x14ac:dyDescent="0.25"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5"/>
      <c r="O5" s="105"/>
      <c r="P5" s="105"/>
      <c r="Q5" s="105"/>
      <c r="R5" s="105"/>
      <c r="S5" s="105"/>
    </row>
    <row r="6" spans="1:39" ht="15" customHeight="1" x14ac:dyDescent="0.25">
      <c r="B6" s="106" t="s">
        <v>14</v>
      </c>
      <c r="C6" s="104"/>
      <c r="D6" s="104"/>
      <c r="E6" s="104"/>
      <c r="F6" s="104"/>
      <c r="G6" s="91" t="s">
        <v>28</v>
      </c>
      <c r="H6" s="91"/>
      <c r="I6" s="91"/>
      <c r="J6" s="91"/>
      <c r="K6" s="91"/>
      <c r="L6" s="91"/>
      <c r="M6" s="91"/>
      <c r="N6" s="47" t="s">
        <v>52</v>
      </c>
      <c r="O6" s="47"/>
      <c r="P6" s="47"/>
      <c r="Q6" s="47"/>
      <c r="R6" s="47"/>
      <c r="S6" s="47"/>
    </row>
    <row r="7" spans="1:39" ht="15" customHeight="1" x14ac:dyDescent="0.25">
      <c r="B7" s="104"/>
      <c r="C7" s="104"/>
      <c r="D7" s="104"/>
      <c r="E7" s="104"/>
      <c r="F7" s="104"/>
      <c r="G7" s="107" t="s">
        <v>12</v>
      </c>
      <c r="H7" s="107" t="s">
        <v>44</v>
      </c>
      <c r="I7" s="107" t="s">
        <v>45</v>
      </c>
      <c r="J7" s="107" t="s">
        <v>46</v>
      </c>
      <c r="K7" s="107" t="s">
        <v>47</v>
      </c>
      <c r="L7" s="107" t="s">
        <v>48</v>
      </c>
      <c r="M7" s="102" t="s">
        <v>49</v>
      </c>
      <c r="N7" s="102" t="s">
        <v>2</v>
      </c>
      <c r="O7" s="102" t="s">
        <v>15</v>
      </c>
      <c r="P7" s="102" t="s">
        <v>16</v>
      </c>
      <c r="Q7" s="102" t="s">
        <v>17</v>
      </c>
      <c r="R7" s="102" t="s">
        <v>18</v>
      </c>
      <c r="S7" s="102" t="s">
        <v>19</v>
      </c>
    </row>
    <row r="8" spans="1:39" x14ac:dyDescent="0.25">
      <c r="B8" s="104"/>
      <c r="C8" s="104"/>
      <c r="D8" s="104"/>
      <c r="E8" s="104"/>
      <c r="F8" s="104"/>
      <c r="G8" s="108"/>
      <c r="H8" s="108"/>
      <c r="I8" s="108"/>
      <c r="J8" s="108"/>
      <c r="K8" s="108"/>
      <c r="L8" s="108"/>
      <c r="M8" s="103"/>
      <c r="N8" s="103"/>
      <c r="O8" s="103"/>
      <c r="P8" s="103"/>
      <c r="Q8" s="103"/>
      <c r="R8" s="103"/>
      <c r="S8" s="103"/>
    </row>
    <row r="9" spans="1:39" x14ac:dyDescent="0.25">
      <c r="B9" s="104"/>
      <c r="C9" s="104"/>
      <c r="D9" s="104"/>
      <c r="E9" s="104"/>
      <c r="F9" s="104"/>
      <c r="G9" s="108"/>
      <c r="H9" s="108"/>
      <c r="I9" s="108"/>
      <c r="J9" s="108"/>
      <c r="K9" s="108"/>
      <c r="L9" s="108"/>
      <c r="M9" s="103"/>
      <c r="N9" s="103"/>
      <c r="O9" s="103"/>
      <c r="P9" s="103"/>
      <c r="Q9" s="103"/>
      <c r="R9" s="103"/>
      <c r="S9" s="103"/>
    </row>
    <row r="10" spans="1:39" x14ac:dyDescent="0.25">
      <c r="B10" s="104"/>
      <c r="C10" s="104"/>
      <c r="D10" s="104"/>
      <c r="E10" s="104"/>
      <c r="F10" s="104"/>
      <c r="G10" s="109"/>
      <c r="H10" s="109"/>
      <c r="I10" s="109"/>
      <c r="J10" s="109"/>
      <c r="K10" s="109"/>
      <c r="L10" s="109"/>
      <c r="M10" s="103"/>
      <c r="N10" s="103"/>
      <c r="O10" s="103"/>
      <c r="P10" s="103"/>
      <c r="Q10" s="103"/>
      <c r="R10" s="103"/>
      <c r="S10" s="103"/>
    </row>
    <row r="11" spans="1:39" x14ac:dyDescent="0.25">
      <c r="B11" s="104"/>
      <c r="C11" s="104"/>
      <c r="D11" s="104"/>
      <c r="E11" s="104"/>
      <c r="F11" s="104"/>
      <c r="G11" s="16">
        <v>1</v>
      </c>
      <c r="H11" s="14">
        <v>2</v>
      </c>
      <c r="I11" s="14">
        <v>3</v>
      </c>
      <c r="J11" s="15">
        <v>4</v>
      </c>
      <c r="K11" s="15">
        <v>5</v>
      </c>
      <c r="L11" s="15">
        <v>6</v>
      </c>
      <c r="M11" s="14">
        <v>7</v>
      </c>
      <c r="N11" s="14">
        <v>8</v>
      </c>
      <c r="O11" s="14">
        <v>9</v>
      </c>
      <c r="P11" s="15">
        <v>10</v>
      </c>
      <c r="Q11" s="15">
        <v>11</v>
      </c>
      <c r="R11" s="15">
        <v>12</v>
      </c>
      <c r="S11" s="14">
        <v>13</v>
      </c>
    </row>
    <row r="12" spans="1:39" s="42" customFormat="1" ht="23.1" customHeight="1" x14ac:dyDescent="0.25">
      <c r="A12" s="44"/>
      <c r="B12" s="38" t="s">
        <v>61</v>
      </c>
      <c r="C12" s="94" t="s">
        <v>58</v>
      </c>
      <c r="D12" s="94"/>
      <c r="E12" s="94"/>
      <c r="F12" s="94"/>
      <c r="G12" s="27">
        <f>ADMIN_CASES!P14</f>
        <v>0</v>
      </c>
      <c r="H12" s="27">
        <f>H13+H14</f>
        <v>0</v>
      </c>
      <c r="I12" s="27">
        <f t="shared" ref="I12:M12" si="0">I13+I14</f>
        <v>0</v>
      </c>
      <c r="J12" s="27">
        <f t="shared" si="0"/>
        <v>0</v>
      </c>
      <c r="K12" s="27">
        <f t="shared" si="0"/>
        <v>0</v>
      </c>
      <c r="L12" s="27">
        <f t="shared" si="0"/>
        <v>0</v>
      </c>
      <c r="M12" s="27">
        <f t="shared" si="0"/>
        <v>0</v>
      </c>
      <c r="N12" s="27" t="e">
        <f>H12/G12*100</f>
        <v>#DIV/0!</v>
      </c>
      <c r="O12" s="27" t="e">
        <f>I12/G12*100</f>
        <v>#DIV/0!</v>
      </c>
      <c r="P12" s="27" t="e">
        <f>J12/G12*100</f>
        <v>#DIV/0!</v>
      </c>
      <c r="Q12" s="27" t="e">
        <f>K12/G12*100</f>
        <v>#DIV/0!</v>
      </c>
      <c r="R12" s="27" t="e">
        <f>L12/G12*100</f>
        <v>#DIV/0!</v>
      </c>
      <c r="S12" s="27" t="e">
        <f>M12/G12*100</f>
        <v>#DIV/0!</v>
      </c>
    </row>
    <row r="13" spans="1:39" s="42" customFormat="1" ht="23.1" customHeight="1" x14ac:dyDescent="0.25">
      <c r="A13" s="44"/>
      <c r="B13" s="17" t="s">
        <v>62</v>
      </c>
      <c r="C13" s="110" t="s">
        <v>68</v>
      </c>
      <c r="D13" s="111"/>
      <c r="E13" s="111"/>
      <c r="F13" s="112"/>
      <c r="G13" s="36">
        <f>ADMIN_CASES!P15</f>
        <v>0</v>
      </c>
      <c r="H13" s="40"/>
      <c r="I13" s="40"/>
      <c r="J13" s="40"/>
      <c r="K13" s="40"/>
      <c r="L13" s="40"/>
      <c r="M13" s="40"/>
      <c r="N13" s="28" t="e">
        <f>H13/G13*100</f>
        <v>#DIV/0!</v>
      </c>
      <c r="O13" s="28" t="e">
        <f>I13/G13*100</f>
        <v>#DIV/0!</v>
      </c>
      <c r="P13" s="28" t="e">
        <f>J13/G13*100</f>
        <v>#DIV/0!</v>
      </c>
      <c r="Q13" s="28" t="e">
        <f>K13/G13*100</f>
        <v>#DIV/0!</v>
      </c>
      <c r="R13" s="28" t="e">
        <f>L13/G13*100</f>
        <v>#DIV/0!</v>
      </c>
      <c r="S13" s="28" t="e">
        <f>M13/G13*100</f>
        <v>#DIV/0!</v>
      </c>
    </row>
    <row r="14" spans="1:39" s="42" customFormat="1" ht="23.1" customHeight="1" x14ac:dyDescent="0.25">
      <c r="A14" s="44"/>
      <c r="B14" s="17" t="s">
        <v>63</v>
      </c>
      <c r="C14" s="110" t="s">
        <v>50</v>
      </c>
      <c r="D14" s="111"/>
      <c r="E14" s="111"/>
      <c r="F14" s="112"/>
      <c r="G14" s="36">
        <f>ADMIN_CASES!P16</f>
        <v>0</v>
      </c>
      <c r="H14" s="40"/>
      <c r="I14" s="40"/>
      <c r="J14" s="40"/>
      <c r="K14" s="40"/>
      <c r="L14" s="40"/>
      <c r="M14" s="40"/>
      <c r="N14" s="28" t="e">
        <f>H14/G14*100</f>
        <v>#DIV/0!</v>
      </c>
      <c r="O14" s="28" t="e">
        <f>I14/G14*100</f>
        <v>#DIV/0!</v>
      </c>
      <c r="P14" s="28" t="e">
        <f>J14/G14*100</f>
        <v>#DIV/0!</v>
      </c>
      <c r="Q14" s="28" t="e">
        <f>K14/G14*100</f>
        <v>#DIV/0!</v>
      </c>
      <c r="R14" s="28" t="e">
        <f>L14/G14*100</f>
        <v>#DIV/0!</v>
      </c>
      <c r="S14" s="28" t="e">
        <f>M14/G14*100</f>
        <v>#DIV/0!</v>
      </c>
    </row>
    <row r="15" spans="1:39" s="42" customFormat="1" ht="23.1" customHeight="1" x14ac:dyDescent="0.25">
      <c r="A15" s="44"/>
      <c r="B15" s="38" t="s">
        <v>64</v>
      </c>
      <c r="C15" s="96" t="s">
        <v>51</v>
      </c>
      <c r="D15" s="97"/>
      <c r="E15" s="97"/>
      <c r="F15" s="98"/>
      <c r="G15" s="37">
        <f>ADMIN_CASES!P17</f>
        <v>0</v>
      </c>
      <c r="H15" s="41"/>
      <c r="I15" s="41"/>
      <c r="J15" s="41"/>
      <c r="K15" s="41"/>
      <c r="L15" s="41"/>
      <c r="M15" s="41"/>
      <c r="N15" s="37" t="e">
        <f>H15/G15*100</f>
        <v>#DIV/0!</v>
      </c>
      <c r="O15" s="37" t="e">
        <f>I15/G15*100</f>
        <v>#DIV/0!</v>
      </c>
      <c r="P15" s="37" t="e">
        <f>J15/G15*100</f>
        <v>#DIV/0!</v>
      </c>
      <c r="Q15" s="37" t="e">
        <f>K15/G15*100</f>
        <v>#DIV/0!</v>
      </c>
      <c r="R15" s="37" t="e">
        <f>L15/G15*100</f>
        <v>#DIV/0!</v>
      </c>
      <c r="S15" s="37" t="e">
        <f>M15/G15*100</f>
        <v>#DIV/0!</v>
      </c>
    </row>
    <row r="16" spans="1:39" s="42" customFormat="1" ht="23.1" customHeight="1" x14ac:dyDescent="0.25">
      <c r="A16" s="44"/>
      <c r="B16" s="43" t="s">
        <v>59</v>
      </c>
      <c r="C16" s="93" t="s">
        <v>60</v>
      </c>
      <c r="D16" s="93"/>
      <c r="E16" s="93"/>
      <c r="F16" s="93"/>
      <c r="G16" s="29">
        <f t="shared" ref="G16:M16" si="1">G12+G15</f>
        <v>0</v>
      </c>
      <c r="H16" s="29">
        <f t="shared" si="1"/>
        <v>0</v>
      </c>
      <c r="I16" s="29">
        <f t="shared" si="1"/>
        <v>0</v>
      </c>
      <c r="J16" s="29">
        <f t="shared" si="1"/>
        <v>0</v>
      </c>
      <c r="K16" s="29">
        <f t="shared" si="1"/>
        <v>0</v>
      </c>
      <c r="L16" s="29">
        <f t="shared" si="1"/>
        <v>0</v>
      </c>
      <c r="M16" s="29">
        <f t="shared" si="1"/>
        <v>0</v>
      </c>
      <c r="N16" s="29" t="e">
        <f>H16/G16*100</f>
        <v>#DIV/0!</v>
      </c>
      <c r="O16" s="29" t="e">
        <f>I16/G16*100</f>
        <v>#DIV/0!</v>
      </c>
      <c r="P16" s="29" t="e">
        <f>J16/G16*100</f>
        <v>#DIV/0!</v>
      </c>
      <c r="Q16" s="29" t="e">
        <f>K16/G16*100</f>
        <v>#DIV/0!</v>
      </c>
      <c r="R16" s="29" t="e">
        <f>L16/G16*100</f>
        <v>#DIV/0!</v>
      </c>
      <c r="S16" s="29" t="e">
        <f>M16/G16*100</f>
        <v>#DIV/0!</v>
      </c>
    </row>
    <row r="17" spans="2:19" ht="14.25" customHeight="1" x14ac:dyDescent="0.25"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</row>
    <row r="18" spans="2:19" x14ac:dyDescent="0.25">
      <c r="B18" t="s">
        <v>34</v>
      </c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</row>
  </sheetData>
  <mergeCells count="23">
    <mergeCell ref="C16:F16"/>
    <mergeCell ref="C13:F13"/>
    <mergeCell ref="C14:F14"/>
    <mergeCell ref="L7:L10"/>
    <mergeCell ref="M7:M10"/>
    <mergeCell ref="C15:F15"/>
    <mergeCell ref="G7:G10"/>
    <mergeCell ref="H7:H10"/>
    <mergeCell ref="I7:I10"/>
    <mergeCell ref="J7:J10"/>
    <mergeCell ref="B2:AM2"/>
    <mergeCell ref="Q7:Q10"/>
    <mergeCell ref="R7:R10"/>
    <mergeCell ref="S7:S10"/>
    <mergeCell ref="C12:F12"/>
    <mergeCell ref="N7:N10"/>
    <mergeCell ref="O7:O10"/>
    <mergeCell ref="P7:P10"/>
    <mergeCell ref="B4:S5"/>
    <mergeCell ref="B6:F11"/>
    <mergeCell ref="G6:M6"/>
    <mergeCell ref="N6:S6"/>
    <mergeCell ref="K7:K10"/>
  </mergeCells>
  <pageMargins left="0.7" right="0.7" top="0.75" bottom="0.75" header="0.3" footer="0.3"/>
  <pageSetup paperSize="8" scale="54" orientation="landscape" horizontalDpi="4294967294" verticalDpi="4294967294" r:id="rId1"/>
  <ignoredErrors>
    <ignoredError sqref="N12:S14" evalError="1" calculatedColumn="1"/>
    <ignoredError sqref="N15:O15 P15:S15 N16:S16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ADMIN_CASES</vt:lpstr>
      <vt:lpstr>ADMIN_AGE_PEND 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Carmela Germinario</dc:creator>
  <cp:lastModifiedBy>Brikena Ukperaj</cp:lastModifiedBy>
  <cp:lastPrinted>2021-01-19T11:07:33Z</cp:lastPrinted>
  <dcterms:created xsi:type="dcterms:W3CDTF">2020-10-05T08:57:35Z</dcterms:created>
  <dcterms:modified xsi:type="dcterms:W3CDTF">2021-02-03T15:58:07Z</dcterms:modified>
</cp:coreProperties>
</file>